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18000040029 - Ajuste N°2 Volcan de lodo DAGRAN\Documentos aprobación ajuste N°2 - 2018000040029\"/>
    </mc:Choice>
  </mc:AlternateContent>
  <xr:revisionPtr revIDLastSave="0" documentId="8_{62CCD2BC-F37A-4DA5-9EED-20C241A25C3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Costos Act LA 1667 de 2009 (2)" sheetId="25" r:id="rId1"/>
  </sheets>
  <externalReferences>
    <externalReference r:id="rId2"/>
  </externalReferences>
  <definedNames>
    <definedName name="_xlnm.Print_Area" localSheetId="0">'Costos Act LA 1667 de 2009 (2)'!$A$1:$J$50</definedName>
    <definedName name="DISTANCIA_DE_SUMINISTRO_CONCRETOS">[1]CUADRILLAS!$C$13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5" l="1"/>
  <c r="I36" i="25"/>
  <c r="I37" i="25" l="1"/>
</calcChain>
</file>

<file path=xl/sharedStrings.xml><?xml version="1.0" encoding="utf-8"?>
<sst xmlns="http://schemas.openxmlformats.org/spreadsheetml/2006/main" count="55" uniqueCount="51">
  <si>
    <t>DESCRIPCIÓN</t>
  </si>
  <si>
    <t>REPUBLICA DE COLOMBIA</t>
  </si>
  <si>
    <t>Contrato N°:</t>
  </si>
  <si>
    <t>Contratista:</t>
  </si>
  <si>
    <t>Supervisor</t>
  </si>
  <si>
    <t>A</t>
  </si>
  <si>
    <t>B</t>
  </si>
  <si>
    <t>GOBERNACIÓN DE ANTIOQUIA</t>
  </si>
  <si>
    <t xml:space="preserve">CONSORCIO TOMBOLOS ARTIFICIALES </t>
  </si>
  <si>
    <t>CONSORCIO ARBOLETES 2019</t>
  </si>
  <si>
    <t>No. 4600010148</t>
  </si>
  <si>
    <t>ÍTEM</t>
  </si>
  <si>
    <t>Interventoría:</t>
  </si>
  <si>
    <t>ING. JUANA MARIA OSSA ISAZA</t>
  </si>
  <si>
    <t>No. 4600010162</t>
  </si>
  <si>
    <t>ARQ. ÁNGELA DUQUE RAMÍREZ</t>
  </si>
  <si>
    <t xml:space="preserve">Realizar análisis frente a lo previsto en la normatividad ambiental vigente sobre los cambios menores en una licencia ambiental, conforme a lo citado en el Decreto 1076 de 2015, Artículo 2.2.2.3.7.1 Modificación de la licencia ambiental y su parágrafo 1°: “Para aquellas obras que respondan a modificaciones menores o de ajuste normal dentro del giro ordinario de la actividad licenciada y que no impliquen nuevos impactos ambientales adicionales a los inicialmente identificados y dimensionados en el estudio de impacto ambiental. </t>
  </si>
  <si>
    <t>COSTO</t>
  </si>
  <si>
    <t>COSTOS POR ACTIVIDAD SEGÚN COMUNICADO 2020-06-26 - COMUNICADO ANLA SOBRE SOLICITUD CAMBIO ORDINARIO LA 1667 DE 2009</t>
  </si>
  <si>
    <t>Realización de ítem 1. Cuando el titular de la licencia ambiental pretenda modificar el proyecto, obra o actividad de forma que se generen impactos ambientales adicionales a los ya identificados en la licencia ambiental.</t>
  </si>
  <si>
    <t>Realización de ítem 2. Cuando al otorgarse la licencia ambiental no se contemple el uso, aprovechamiento o afectación de los recursos naturales renovables, necesarios o suficientes para el buen desarrollo y operación del proyecto, obra o actividad.</t>
  </si>
  <si>
    <t>Realización de ítem 3.  Cuando se pretendan variar las condiciones de uso, aprovechamiento o afectación de un recurso natural renovable, de forma que se genere un mayor impacto sobre los mismos respecto de lo consagrado en la licencia ambiental.</t>
  </si>
  <si>
    <t>Realización de ítem 4. Cuando el titular del proyecto, obra o actividad solicite ejecutar la reducción del área licenciada o la ampliación de la misma con áreas lindantes al proyecto.</t>
  </si>
  <si>
    <t>Realización de ítem 5. Cuando el proyecto, obra o actividad cambie de autoridad ambiental competente por efecto de un ajuste en el volumen de explotación, el calado, la producción, el nivel tensión y demás características del proyecto.</t>
  </si>
  <si>
    <t>Desarrollo de ítem 6. Cuando como resultado de las labores de seguimiento, la autoridad identifique impactos ambientales adicionales a los identificados en los estudios ambientales y requiera al licenciatario para que ajuste tales estudios.</t>
  </si>
  <si>
    <t>Realización de ítem 7. Cuando las áreas objeto de licenciamiento ambiental no hayan sido intervenidas y estas áreas sean devueltas a la autoridad competente por parte de su titular.</t>
  </si>
  <si>
    <t>Realización de ítem 8. Cuando se pretenda integrar la licencia ambiental con otras licencias ambientales.</t>
  </si>
  <si>
    <t>9. Para el caso de proyectos existentes de exploración y/o explotación de hidrocarburos en yacimientos convencionales que pretendan también desarrollar actividades de exploración y explotación de hidrocarburos en yacimientos no convencionales siempre y cuando se pretenda realizar el proyecto obra o actividad en la misma área ya licenciada y el titular sea el mismo, de lo contrario requerirá adelantar el proceso de licenciamiento ambiental de que trata el presente decreto.</t>
  </si>
  <si>
    <t>TOTALCOSTOS POR ACTIVIDAD SEGÚN COMUNICADO 2020-06-26 - COMUNICADO ANLA SOBRE SOLICITUD CAMBIO ORDINARIO LA 1667 DE 2009</t>
  </si>
  <si>
    <t>2020-08-11 - RESPUESTA ANLA SOBRE GIRO ORDINARIO Y NUEVOS REQUERIMIENTOS</t>
  </si>
  <si>
    <t>Geolocalización de todas las actividades a realizar de acuerdo con lo establecido en el modelo de almacenamiento geográfico de datos de la Resolución 2182 de 2016 expedida por el Ministerio de Ambiente y Desarrollo Sostenible. Deberá incluir la comparación entre la infraestructura licenciada y la propuesta, para la totalidad de las obras y actividades propuestas; lo anterior, en el marco del área licenciada.</t>
  </si>
  <si>
    <t>Ajuste de los estudios hidrodinámicos realizando una comparación entre las condiciones iniciales con las obras autorizadas en la licencia ambiental y las nuevas condiciones originadas por los cambios propuestos, para lo cual se debe incluir la
siguiente información:
- Resultados de oleaje y corrientes correspondientes al caso de oleaje seleccionado para la propagación.
- El nivel de marea que fue definido para la modelación de oleaje.
- Estudio de transporte de sedimentos.
- Modelación de perfiles de playa y línea de costa.
- Los gráficos y figuras de soporte de estos análisis a una escala adecuada que permita detallar y verificar los resultados.</t>
  </si>
  <si>
    <t>Evaluación comparativa de los impactos ambientales asociados a las obras y actividades propuestas, junto con las medidas de manejo de manejo, contra lo evaluado y aprobado al respecto en la licencia ambiental del proyecto.</t>
  </si>
  <si>
    <t>Aclarar si con la construcción del espolón y los nuevos trazados de las vías de acceso, se requiere aprovechamiento forestal.</t>
  </si>
  <si>
    <t>TOTAL2020-08-11 - RESPUESTA ANLA SOBRE GIRO ORDINARIO Y NUEVOS REQUERIMIENTOS</t>
  </si>
  <si>
    <t>C</t>
  </si>
  <si>
    <t>ACTUALIZACION DE CARACTERIZACION ECOLOGICA DE FAUNA DE PLAYA</t>
  </si>
  <si>
    <t>Realizar actualización de caracterización ecológica en el área de playa del AID del proyecto</t>
  </si>
  <si>
    <t xml:space="preserve"> TOTAL ACTUALIZACION DE CARACTERIZACION ECOLOGICA DE FAUNA DE PLAYA</t>
  </si>
  <si>
    <t>D</t>
  </si>
  <si>
    <t>PROPUESTA TOTAL A REGALIAS</t>
  </si>
  <si>
    <t xml:space="preserve"> TOTAL ACTUALIZACIÓN DE CARACTERIZACIÓN ECOLOGICA DE FAUNA DE PLAYA</t>
  </si>
  <si>
    <t>VISITA FUNCIONARIOS ANLA PARA SEGUIMIENTO Y CONTROL DE LA LICENCIA AMBIENTAL</t>
  </si>
  <si>
    <t>E</t>
  </si>
  <si>
    <t>Realizacion de visita por parte de funcionarios de la ANLA para el seguimiento y control de la Licencia Ambiental en el AID del proyecto.</t>
  </si>
  <si>
    <t>VALOR TOTAL ACTUALIZACIÓN LICENCIA AMBIENTAL RESOLUCIÓN 16673 DE 2009 (A+B+C+D+E)</t>
  </si>
  <si>
    <t>ESTUDIOS COMPLEMENTARIOS</t>
  </si>
  <si>
    <t>Realización de estudios complementarios por la visita de funcionarios de la ANLA</t>
  </si>
  <si>
    <t>DEPARTAMENTO ADMINISTRATIVO DE  GESTIÓN DEL RIESGO DE DESASTRES DE ANTIOQUIA -DAGRAN -</t>
  </si>
  <si>
    <t>DAGRAN</t>
  </si>
  <si>
    <t>"CONTROL DE EROSIÓN EN LA ZONA SUR-OESTE DEL VOLCAN DE LODO UBICADO EN EL MUNICIPIO DE ARBOLETES EN EL DEPARTAMENTO DE ANTIOQUIA” - BPIN 2018000040029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</si>
</sst>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_ * #,##0.00_ ;_ * \-#,##0.00_ ;_ * &quot;-&quot;??_ ;_ @_ "/>
    <numFmt numFmtId="167" formatCode="0.0"/>
    <numFmt numFmtId="168" formatCode="_-&quot;$&quot;* #,##0_-;\-&quot;$&quot;* #,##0_-;_-&quot;$&quot;* &quot;-&quot;_-;_-@_-"/>
    <numFmt numFmtId="169" formatCode="_ &quot;$&quot;\ * #,##0.00_ ;_ &quot;$&quot;\ * \-#,##0.00_ ;_ &quot;$&quot;\ * &quot;-&quot;??_ ;_ @_ "/>
    <numFmt numFmtId="170" formatCode="_-&quot;$&quot;* #,##0_-;\-&quot;$&quot;* #,##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raphite Light ATT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8" fontId="8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1" fontId="2" fillId="0" borderId="0" applyFont="0" applyFill="0" applyBorder="0" applyAlignment="0" applyProtection="0"/>
  </cellStyleXfs>
  <cellXfs count="62">
    <xf numFmtId="0" fontId="0" fillId="0" borderId="0" xfId="0"/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9" fillId="0" borderId="0" xfId="0" applyFont="1"/>
    <xf numFmtId="0" fontId="4" fillId="0" borderId="0" xfId="2" applyFont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67" fontId="6" fillId="0" borderId="1" xfId="0" applyNumberFormat="1" applyFont="1" applyBorder="1" applyAlignment="1">
      <alignment horizontal="center" vertical="center" shrinkToFit="1"/>
    </xf>
    <xf numFmtId="168" fontId="6" fillId="0" borderId="1" xfId="6" applyFont="1" applyFill="1" applyBorder="1" applyAlignment="1">
      <alignment horizontal="left" vertical="center" wrapText="1"/>
    </xf>
    <xf numFmtId="168" fontId="6" fillId="0" borderId="2" xfId="6" applyFont="1" applyFill="1" applyBorder="1" applyAlignment="1">
      <alignment horizontal="left" vertical="center" wrapText="1"/>
    </xf>
    <xf numFmtId="168" fontId="7" fillId="4" borderId="2" xfId="6" applyFont="1" applyFill="1" applyBorder="1" applyAlignment="1">
      <alignment horizontal="left" vertical="center" wrapText="1"/>
    </xf>
    <xf numFmtId="167" fontId="7" fillId="5" borderId="1" xfId="0" applyNumberFormat="1" applyFont="1" applyFill="1" applyBorder="1" applyAlignment="1">
      <alignment horizontal="center" vertical="center" shrinkToFit="1"/>
    </xf>
    <xf numFmtId="167" fontId="7" fillId="0" borderId="1" xfId="0" applyNumberFormat="1" applyFont="1" applyBorder="1" applyAlignment="1">
      <alignment horizontal="center" vertical="center" shrinkToFit="1"/>
    </xf>
    <xf numFmtId="167" fontId="7" fillId="5" borderId="3" xfId="0" applyNumberFormat="1" applyFont="1" applyFill="1" applyBorder="1" applyAlignment="1">
      <alignment horizontal="center" vertical="center" shrinkToFit="1"/>
    </xf>
    <xf numFmtId="168" fontId="7" fillId="4" borderId="2" xfId="0" applyNumberFormat="1" applyFont="1" applyFill="1" applyBorder="1" applyAlignment="1">
      <alignment horizontal="left" vertical="center" wrapText="1"/>
    </xf>
    <xf numFmtId="167" fontId="7" fillId="0" borderId="3" xfId="0" applyNumberFormat="1" applyFont="1" applyBorder="1" applyAlignment="1">
      <alignment horizontal="center" vertical="center" shrinkToFit="1"/>
    </xf>
    <xf numFmtId="170" fontId="9" fillId="0" borderId="0" xfId="0" applyNumberFormat="1" applyFont="1"/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164" fontId="5" fillId="0" borderId="5" xfId="3" applyFont="1" applyBorder="1" applyAlignment="1">
      <alignment vertical="center"/>
    </xf>
    <xf numFmtId="0" fontId="9" fillId="0" borderId="5" xfId="0" applyFont="1" applyBorder="1"/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9" fillId="0" borderId="0" xfId="0" applyFont="1" applyAlignment="1">
      <alignment horizontal="center"/>
    </xf>
    <xf numFmtId="168" fontId="7" fillId="3" borderId="2" xfId="0" applyNumberFormat="1" applyFont="1" applyFill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3" fontId="9" fillId="0" borderId="0" xfId="0" applyNumberFormat="1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67" fontId="7" fillId="5" borderId="3" xfId="0" applyNumberFormat="1" applyFont="1" applyFill="1" applyBorder="1" applyAlignment="1">
      <alignment horizontal="center" vertical="center" shrinkToFit="1"/>
    </xf>
    <xf numFmtId="167" fontId="7" fillId="5" borderId="4" xfId="0" applyNumberFormat="1" applyFont="1" applyFill="1" applyBorder="1" applyAlignment="1">
      <alignment horizontal="center" vertical="center" shrinkToFit="1"/>
    </xf>
    <xf numFmtId="167" fontId="7" fillId="5" borderId="2" xfId="0" applyNumberFormat="1" applyFont="1" applyFill="1" applyBorder="1" applyAlignment="1">
      <alignment horizontal="center" vertical="center" shrinkToFit="1"/>
    </xf>
    <xf numFmtId="167" fontId="7" fillId="4" borderId="3" xfId="0" applyNumberFormat="1" applyFont="1" applyFill="1" applyBorder="1" applyAlignment="1">
      <alignment horizontal="center" vertical="center" wrapText="1" shrinkToFit="1"/>
    </xf>
    <xf numFmtId="167" fontId="7" fillId="4" borderId="4" xfId="0" applyNumberFormat="1" applyFont="1" applyFill="1" applyBorder="1" applyAlignment="1">
      <alignment horizontal="center" vertical="center" wrapText="1" shrinkToFit="1"/>
    </xf>
    <xf numFmtId="167" fontId="7" fillId="4" borderId="2" xfId="0" applyNumberFormat="1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7" fontId="7" fillId="4" borderId="3" xfId="0" applyNumberFormat="1" applyFont="1" applyFill="1" applyBorder="1" applyAlignment="1">
      <alignment horizontal="center" vertical="center" shrinkToFit="1"/>
    </xf>
    <xf numFmtId="167" fontId="7" fillId="4" borderId="4" xfId="0" applyNumberFormat="1" applyFont="1" applyFill="1" applyBorder="1" applyAlignment="1">
      <alignment horizontal="center" vertical="center" shrinkToFit="1"/>
    </xf>
    <xf numFmtId="167" fontId="7" fillId="4" borderId="2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left" vertical="center" shrinkToFit="1"/>
    </xf>
    <xf numFmtId="167" fontId="6" fillId="0" borderId="4" xfId="0" applyNumberFormat="1" applyFont="1" applyBorder="1" applyAlignment="1">
      <alignment horizontal="left" vertical="center" shrinkToFit="1"/>
    </xf>
    <xf numFmtId="0" fontId="4" fillId="3" borderId="6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</cellXfs>
  <cellStyles count="15">
    <cellStyle name="Millares [0] 2" xfId="10" xr:uid="{00000000-0005-0000-0000-000000000000}"/>
    <cellStyle name="Millares [0] 3" xfId="14" xr:uid="{00000000-0005-0000-0000-000001000000}"/>
    <cellStyle name="Millares 2" xfId="1" xr:uid="{00000000-0005-0000-0000-000002000000}"/>
    <cellStyle name="Moneda [0] 2" xfId="6" xr:uid="{00000000-0005-0000-0000-000003000000}"/>
    <cellStyle name="Moneda 2" xfId="3" xr:uid="{00000000-0005-0000-0000-000004000000}"/>
    <cellStyle name="Moneda 2 2" xfId="9" xr:uid="{00000000-0005-0000-0000-000005000000}"/>
    <cellStyle name="Moneda 3" xfId="4" xr:uid="{00000000-0005-0000-0000-000006000000}"/>
    <cellStyle name="Normal" xfId="0" builtinId="0"/>
    <cellStyle name="Normal 2" xfId="2" xr:uid="{00000000-0005-0000-0000-000008000000}"/>
    <cellStyle name="Normal 2 2 2 2" xfId="7" xr:uid="{00000000-0005-0000-0000-000009000000}"/>
    <cellStyle name="Normal 2 2 2 2 2" xfId="8" xr:uid="{00000000-0005-0000-0000-00000A000000}"/>
    <cellStyle name="Normal 3" xfId="5" xr:uid="{00000000-0005-0000-0000-00000B000000}"/>
    <cellStyle name="Normal 3 3 2 2 2" xfId="12" xr:uid="{00000000-0005-0000-0000-00000C000000}"/>
    <cellStyle name="Normal 5 11" xfId="11" xr:uid="{00000000-0005-0000-0000-00000D000000}"/>
    <cellStyle name="Normal 5 2" xfId="13" xr:uid="{00000000-0005-0000-0000-00000E000000}"/>
  </cellStyles>
  <dxfs count="0"/>
  <tableStyles count="0" defaultTableStyle="TableStyleMedium2" defaultPivotStyle="PivotStyleLight16"/>
  <colors>
    <mruColors>
      <color rgb="FF9C9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280146</xdr:colOff>
      <xdr:row>38</xdr:row>
      <xdr:rowOff>179294</xdr:rowOff>
    </xdr:from>
    <xdr:to>
      <xdr:col>2</xdr:col>
      <xdr:colOff>1680170</xdr:colOff>
      <xdr:row>39</xdr:row>
      <xdr:rowOff>574104</xdr:rowOff>
    </xdr:to>
    <xdr:pic>
      <xdr:nvPicPr>
        <xdr:cNvPr id="3" name="Imagen 2" descr="C:\Users\ADUQUER\Downloads\Juana (1).png">
          <a:extLst>
            <a:ext uri="{FF2B5EF4-FFF2-40B4-BE49-F238E27FC236}">
              <a16:creationId xmlns:a16="http://schemas.microsoft.com/office/drawing/2014/main" id="{24B3BC1E-1905-4DB2-8F30-6B89BDEC3F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970" y="13671176"/>
          <a:ext cx="1781024" cy="5965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302559</xdr:colOff>
      <xdr:row>43</xdr:row>
      <xdr:rowOff>22411</xdr:rowOff>
    </xdr:from>
    <xdr:to>
      <xdr:col>2</xdr:col>
      <xdr:colOff>2177757</xdr:colOff>
      <xdr:row>46</xdr:row>
      <xdr:rowOff>40673</xdr:rowOff>
    </xdr:to>
    <xdr:pic>
      <xdr:nvPicPr>
        <xdr:cNvPr id="4" name="Imagen 3" descr="angela">
          <a:extLst>
            <a:ext uri="{FF2B5EF4-FFF2-40B4-BE49-F238E27FC236}">
              <a16:creationId xmlns:a16="http://schemas.microsoft.com/office/drawing/2014/main" id="{0C1A3BFF-DE46-416B-9D47-ED9BBEB443A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383" y="14802970"/>
          <a:ext cx="2256198" cy="6569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rboletes\Users\Usuario\Dropbox\CONSTRUCCION%20VIA%20TAMINANGO%20PANOYA\PROPUESTA%20ECONOM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.PRESTACIONAL"/>
      <sheetName val="CUADRILLAS"/>
      <sheetName val="EQUIPO"/>
      <sheetName val="MATERIALES"/>
      <sheetName val="110.1 P"/>
      <sheetName val="BASICOS"/>
      <sheetName val="CANTIDADES"/>
      <sheetName val="Hoja3"/>
      <sheetName val="CANTIDADES DE OBRA"/>
      <sheetName val="PRESUPUESTO FINAL"/>
      <sheetName val="CRONOGRAMA"/>
      <sheetName val="A.U.I"/>
      <sheetName val="INTERVENTORIA"/>
      <sheetName val="FM INTERV1"/>
      <sheetName val="LOCALIZACION"/>
      <sheetName val="200.1"/>
      <sheetName val="200.2"/>
      <sheetName val="200.1 P"/>
      <sheetName val="201.1 P"/>
      <sheetName val="201.4 P"/>
      <sheetName val="201.7"/>
      <sheetName val="201.7.1 P"/>
      <sheetName val="201.7.2 P"/>
      <sheetName val="201.9"/>
      <sheetName val="201.10"/>
      <sheetName val="201.11"/>
      <sheetName val="201.12"/>
      <sheetName val="201.14"/>
      <sheetName val="201.15"/>
      <sheetName val="201.16"/>
      <sheetName val="201.17"/>
      <sheetName val="210.1.1"/>
      <sheetName val="EXCAVACION"/>
      <sheetName val="EXCAV. ROCA"/>
      <sheetName val="MEJORAMIENTO"/>
      <sheetName val="TRANS. MAT"/>
      <sheetName val="PEDRAPLEN"/>
      <sheetName val="SUB BASE G."/>
      <sheetName val="CTO MR38"/>
      <sheetName val="CTO PAVIMENTO"/>
      <sheetName val="TUBERIA 4&quot;"/>
      <sheetName val="FILTROS"/>
      <sheetName val="GEOTEXTIL F."/>
      <sheetName val="CTO F"/>
      <sheetName val="BORDILLOS"/>
      <sheetName val="CTO D"/>
      <sheetName val="MORTERO"/>
      <sheetName val="RELLENO ESTRUC."/>
      <sheetName val="TUBERIA 900mm"/>
      <sheetName val="5.3"/>
      <sheetName val="SEÑALES T 1"/>
      <sheetName val="DEMARCACION"/>
      <sheetName val="SISOMA"/>
      <sheetName val="PMT"/>
      <sheetName val="EXCAV. VARIAS"/>
      <sheetName val="CTO E"/>
      <sheetName val="CTO G"/>
      <sheetName val="DEFEN MET"/>
      <sheetName val="210.2.1"/>
      <sheetName val="210.2.2"/>
      <sheetName val="210.2.4"/>
      <sheetName val="220.1"/>
      <sheetName val="221.1"/>
      <sheetName val="221.2"/>
      <sheetName val="225P"/>
      <sheetName val="230.1"/>
      <sheetName val="230.2"/>
      <sheetName val="230.2.1P"/>
      <sheetName val="232.1"/>
      <sheetName val="310.1"/>
      <sheetName val="311.1"/>
      <sheetName val="313.1P"/>
      <sheetName val="314.1P"/>
      <sheetName val="315.1 P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3.1 P"/>
      <sheetName val="344.1 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5.1"/>
      <sheetName val="420.1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 P"/>
      <sheetName val="450.2 P"/>
      <sheetName val="450.3 P "/>
      <sheetName val="450.9 P"/>
      <sheetName val="451. 1 P "/>
      <sheetName val="451. 2 P"/>
      <sheetName val="451.3 P"/>
      <sheetName val="452.1"/>
      <sheetName val="452.2"/>
      <sheetName val="452.3"/>
      <sheetName val="452.4"/>
      <sheetName val="453.1"/>
      <sheetName val="460.1"/>
      <sheetName val="460.1P"/>
      <sheetName val="461.1"/>
      <sheetName val="461.2"/>
      <sheetName val="462.2"/>
      <sheetName val="461.1P"/>
      <sheetName val="462.1.1P"/>
      <sheetName val="462.1.2P"/>
      <sheetName val="462.1.3P"/>
      <sheetName val="464.1P"/>
      <sheetName val="465.1"/>
      <sheetName val="466P"/>
      <sheetName val="500.1"/>
      <sheetName val="500.1P"/>
      <sheetName val="510.1"/>
      <sheetName val="511.1P"/>
      <sheetName val="512.1P"/>
      <sheetName val="513.1P"/>
      <sheetName val="600.1"/>
      <sheetName val="600.2.1P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1.1.1"/>
      <sheetName val="621.1.2"/>
      <sheetName val="621.2"/>
      <sheetName val="621.3"/>
      <sheetName val="621.4"/>
      <sheetName val="621.5"/>
      <sheetName val="621.5P"/>
      <sheetName val="621.6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2.1"/>
      <sheetName val="633.1P"/>
      <sheetName val="633.2P"/>
      <sheetName val="634.1P"/>
      <sheetName val="635.1P"/>
      <sheetName val="640.1.3"/>
      <sheetName val="641.1"/>
      <sheetName val="642.1 "/>
      <sheetName val="642.2"/>
      <sheetName val="650.1"/>
      <sheetName val="650.2"/>
      <sheetName val="650.3"/>
      <sheetName val="650.3.1 P"/>
      <sheetName val="650.4"/>
      <sheetName val="660.1"/>
      <sheetName val="660.3"/>
      <sheetName val="661.1"/>
      <sheetName val="662.1"/>
      <sheetName val="662.2"/>
      <sheetName val="670.1P"/>
      <sheetName val="670.2"/>
      <sheetName val="671.1"/>
      <sheetName val="672.1"/>
      <sheetName val="673.1"/>
      <sheetName val="673.2"/>
      <sheetName val="673.3"/>
      <sheetName val="680.1"/>
      <sheetName val="680.2"/>
      <sheetName val="680.3"/>
      <sheetName val="681.1"/>
      <sheetName val="683P"/>
      <sheetName val="700.1"/>
      <sheetName val="700.3"/>
      <sheetName val="701.1"/>
      <sheetName val="702.1P"/>
      <sheetName val="710.1.1"/>
      <sheetName val="710.1.2"/>
      <sheetName val="710.1.3"/>
      <sheetName val="710.1.4"/>
      <sheetName val="710.2"/>
      <sheetName val="720.1"/>
      <sheetName val="721.1 P"/>
      <sheetName val="730.1"/>
      <sheetName val="730.2"/>
      <sheetName val="730.3"/>
      <sheetName val="740.1"/>
      <sheetName val="800.1"/>
      <sheetName val="800.2"/>
      <sheetName val="800.3"/>
      <sheetName val="800.4"/>
      <sheetName val="801.1"/>
      <sheetName val="810.1"/>
      <sheetName val="810.1P"/>
      <sheetName val="810.2"/>
      <sheetName val="815P"/>
      <sheetName val="900.1"/>
      <sheetName val="900.2"/>
      <sheetName val="900.3"/>
      <sheetName val="PARTICULARES"/>
      <sheetName val="mortero epoxico"/>
      <sheetName val="Mortero Sello Grietas O. D."/>
      <sheetName val="Mortero Anillar Tubería"/>
      <sheetName val="Mortero Revest.  O. D."/>
      <sheetName val="Geotextil para Gavión"/>
      <sheetName val="Mampostería en piedra"/>
      <sheetName val="Mortero Tratam. Superf."/>
      <sheetName val="MDC2 COMPRADA (1003)"/>
      <sheetName val="MDC2 COMPRADA (2501B)"/>
      <sheetName val="exc. sin claexplana,canal, pres"/>
      <sheetName val="esx. mat común exp,canal.pres"/>
      <sheetName val="subbase cbr 20"/>
      <sheetName val="sub base cbr 30"/>
      <sheetName val="COSTO MEZCLA"/>
      <sheetName val="mezcla densa para bacheo (1003)"/>
      <sheetName val="mezcla densa bacheo(1702)"/>
      <sheetName val="mezcla densa bacheo (2501A)"/>
      <sheetName val="mezcla densa bacheo (25NRB)"/>
      <sheetName val="mezcla densa bacheo (2501B)"/>
      <sheetName val="Caisson"/>
      <sheetName val="tuberia 900mm tipo 2"/>
      <sheetName val="geotextil sep subrasante"/>
      <sheetName val="cemento asf{altico retencion ge"/>
      <sheetName val="emul.asf. retencion geotex"/>
      <sheetName val="muro de contenciom suelño refor"/>
      <sheetName val="Pilote fundido in situ"/>
      <sheetName val="Demolición pisos, andenes,bordi"/>
      <sheetName val="640.1.1"/>
      <sheetName val="640.1.2"/>
      <sheetName val="Hoja1"/>
      <sheetName val="PLAN MANEJO SOCIAL"/>
      <sheetName val="VALLA INF."/>
      <sheetName val="T. CAPACIT"/>
      <sheetName val="GES. AMBIENTAL"/>
      <sheetName val="Hoja2"/>
      <sheetName val="RGI"/>
    </sheetNames>
    <sheetDataSet>
      <sheetData sheetId="0"/>
      <sheetData sheetId="1"/>
      <sheetData sheetId="2">
        <row r="13">
          <cell r="C13">
            <v>95</v>
          </cell>
        </row>
      </sheetData>
      <sheetData sheetId="3"/>
      <sheetData sheetId="4"/>
      <sheetData sheetId="5"/>
      <sheetData sheetId="6"/>
      <sheetData sheetId="7">
        <row r="63">
          <cell r="L63" t="str">
            <v>ML</v>
          </cell>
        </row>
      </sheetData>
      <sheetData sheetId="8"/>
      <sheetData sheetId="9">
        <row r="34">
          <cell r="L34">
            <v>2608</v>
          </cell>
        </row>
      </sheetData>
      <sheetData sheetId="10">
        <row r="1">
          <cell r="A1" t="str">
            <v>MEJORAMIENTO EN CONCRETO RIGIDO DE LA  VÍA TAMINANGO - PANOYA EN EL MUNICIPIO DE TAMINANGO - NARIÑO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5">
          <cell r="H45">
            <v>12976</v>
          </cell>
        </row>
      </sheetData>
      <sheetData sheetId="34"/>
      <sheetData sheetId="35"/>
      <sheetData sheetId="36">
        <row r="43">
          <cell r="H43">
            <v>17941</v>
          </cell>
        </row>
      </sheetData>
      <sheetData sheetId="37"/>
      <sheetData sheetId="38">
        <row r="42">
          <cell r="H42">
            <v>175402</v>
          </cell>
        </row>
      </sheetData>
      <sheetData sheetId="39"/>
      <sheetData sheetId="40">
        <row r="46">
          <cell r="H46">
            <v>967932</v>
          </cell>
        </row>
      </sheetData>
      <sheetData sheetId="41">
        <row r="44">
          <cell r="H44">
            <v>43041</v>
          </cell>
        </row>
      </sheetData>
      <sheetData sheetId="42">
        <row r="7">
          <cell r="B7" t="str">
            <v>Material Granular Drenante</v>
          </cell>
        </row>
      </sheetData>
      <sheetData sheetId="43">
        <row r="5">
          <cell r="H5" t="str">
            <v>673.1.1</v>
          </cell>
        </row>
      </sheetData>
      <sheetData sheetId="44">
        <row r="7">
          <cell r="B7" t="str">
            <v>Concreto Resistencia 14MPa  (F)</v>
          </cell>
        </row>
      </sheetData>
      <sheetData sheetId="45">
        <row r="5">
          <cell r="H5" t="str">
            <v>672.1</v>
          </cell>
        </row>
      </sheetData>
      <sheetData sheetId="46">
        <row r="7">
          <cell r="B7" t="str">
            <v>Concreto Resistencia 21MPa (D)</v>
          </cell>
        </row>
      </sheetData>
      <sheetData sheetId="47"/>
      <sheetData sheetId="48">
        <row r="43">
          <cell r="H43">
            <v>69610</v>
          </cell>
        </row>
      </sheetData>
      <sheetData sheetId="49">
        <row r="5">
          <cell r="H5" t="str">
            <v>661.1</v>
          </cell>
        </row>
      </sheetData>
      <sheetData sheetId="50">
        <row r="41">
          <cell r="H41">
            <v>188493.18</v>
          </cell>
        </row>
      </sheetData>
      <sheetData sheetId="51">
        <row r="43">
          <cell r="H43">
            <v>338365</v>
          </cell>
        </row>
      </sheetData>
      <sheetData sheetId="52">
        <row r="38">
          <cell r="H38">
            <v>4708</v>
          </cell>
        </row>
      </sheetData>
      <sheetData sheetId="53">
        <row r="3">
          <cell r="A3" t="str">
            <v xml:space="preserve">Formulacion e implementacion del Plan de Manejo Ambiental </v>
          </cell>
        </row>
      </sheetData>
      <sheetData sheetId="54">
        <row r="11">
          <cell r="E11">
            <v>2710000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view="pageBreakPreview" zoomScale="85" zoomScaleNormal="85" zoomScaleSheetLayoutView="85" workbookViewId="0">
      <selection activeCell="B4" sqref="B4:E7"/>
    </sheetView>
  </sheetViews>
  <sheetFormatPr baseColWidth="10" defaultColWidth="11.3984375" defaultRowHeight="10.15"/>
  <cols>
    <col min="1" max="1" width="12.1328125" style="3" customWidth="1"/>
    <col min="2" max="2" width="5.73046875" style="26" customWidth="1"/>
    <col min="3" max="3" width="36.1328125" style="3" customWidth="1"/>
    <col min="4" max="4" width="15.86328125" style="3" customWidth="1"/>
    <col min="5" max="5" width="11.3984375" style="3" customWidth="1"/>
    <col min="6" max="6" width="15.86328125" style="3" customWidth="1"/>
    <col min="7" max="7" width="16.73046875" style="3" customWidth="1"/>
    <col min="8" max="8" width="13.1328125" style="3" customWidth="1"/>
    <col min="9" max="9" width="17.265625" style="3" customWidth="1"/>
    <col min="10" max="16384" width="11.3984375" style="3"/>
  </cols>
  <sheetData>
    <row r="1" spans="1:10" ht="26.25" customHeight="1">
      <c r="A1" s="1"/>
      <c r="B1" s="30" t="s">
        <v>1</v>
      </c>
      <c r="C1" s="30"/>
      <c r="D1" s="30"/>
      <c r="E1" s="30"/>
      <c r="F1" s="30"/>
      <c r="G1" s="30"/>
      <c r="H1" s="30"/>
      <c r="I1" s="30"/>
      <c r="J1" s="2"/>
    </row>
    <row r="2" spans="1:10" ht="23.25" customHeight="1">
      <c r="A2" s="1"/>
      <c r="B2" s="30" t="s">
        <v>7</v>
      </c>
      <c r="C2" s="30"/>
      <c r="D2" s="30"/>
      <c r="E2" s="30"/>
      <c r="F2" s="30"/>
      <c r="G2" s="30"/>
      <c r="H2" s="30"/>
      <c r="I2" s="30"/>
      <c r="J2" s="2"/>
    </row>
    <row r="3" spans="1:10" ht="33.75" customHeight="1">
      <c r="A3" s="1"/>
      <c r="B3" s="31" t="s">
        <v>48</v>
      </c>
      <c r="C3" s="31"/>
      <c r="D3" s="31"/>
      <c r="E3" s="31"/>
      <c r="F3" s="31"/>
      <c r="G3" s="31"/>
      <c r="H3" s="31"/>
      <c r="I3" s="31"/>
      <c r="J3" s="4"/>
    </row>
    <row r="4" spans="1:10" ht="15.75" customHeight="1">
      <c r="A4" s="1"/>
      <c r="B4" s="31" t="s">
        <v>50</v>
      </c>
      <c r="C4" s="31"/>
      <c r="D4" s="31"/>
      <c r="E4" s="31"/>
      <c r="F4" s="5" t="s">
        <v>2</v>
      </c>
      <c r="G4" s="32" t="s">
        <v>10</v>
      </c>
      <c r="H4" s="32"/>
      <c r="I4" s="32"/>
    </row>
    <row r="5" spans="1:10" ht="15.75" customHeight="1">
      <c r="A5" s="6"/>
      <c r="B5" s="31"/>
      <c r="C5" s="31"/>
      <c r="D5" s="31"/>
      <c r="E5" s="31"/>
      <c r="F5" s="5" t="s">
        <v>3</v>
      </c>
      <c r="G5" s="32" t="s">
        <v>8</v>
      </c>
      <c r="H5" s="32"/>
      <c r="I5" s="32"/>
    </row>
    <row r="6" spans="1:10" ht="15" customHeight="1">
      <c r="A6" s="6"/>
      <c r="B6" s="31"/>
      <c r="C6" s="31"/>
      <c r="D6" s="31"/>
      <c r="E6" s="31"/>
      <c r="F6" s="5" t="s">
        <v>2</v>
      </c>
      <c r="G6" s="32" t="s">
        <v>14</v>
      </c>
      <c r="H6" s="32"/>
      <c r="I6" s="32"/>
    </row>
    <row r="7" spans="1:10" ht="31.5" customHeight="1">
      <c r="A7" s="6"/>
      <c r="B7" s="31"/>
      <c r="C7" s="31"/>
      <c r="D7" s="31"/>
      <c r="E7" s="31"/>
      <c r="F7" s="5" t="s">
        <v>12</v>
      </c>
      <c r="G7" s="32" t="s">
        <v>9</v>
      </c>
      <c r="H7" s="32"/>
      <c r="I7" s="32"/>
    </row>
    <row r="8" spans="1:10" ht="51.75" customHeight="1">
      <c r="B8" s="34" t="s">
        <v>16</v>
      </c>
      <c r="C8" s="35"/>
      <c r="D8" s="35"/>
      <c r="E8" s="35"/>
      <c r="F8" s="35"/>
      <c r="G8" s="35"/>
      <c r="H8" s="35"/>
      <c r="I8" s="36"/>
    </row>
    <row r="9" spans="1:10" ht="38.25" customHeight="1">
      <c r="B9" s="7" t="s">
        <v>11</v>
      </c>
      <c r="C9" s="37" t="s">
        <v>0</v>
      </c>
      <c r="D9" s="38"/>
      <c r="E9" s="38"/>
      <c r="F9" s="38"/>
      <c r="G9" s="38"/>
      <c r="H9" s="39"/>
      <c r="I9" s="7" t="s">
        <v>17</v>
      </c>
    </row>
    <row r="10" spans="1:10" ht="30" customHeight="1">
      <c r="B10" s="8" t="s">
        <v>5</v>
      </c>
      <c r="C10" s="40" t="s">
        <v>18</v>
      </c>
      <c r="D10" s="40"/>
      <c r="E10" s="40"/>
      <c r="F10" s="40"/>
      <c r="G10" s="40"/>
      <c r="H10" s="40"/>
      <c r="I10" s="40"/>
    </row>
    <row r="11" spans="1:10">
      <c r="B11" s="9"/>
      <c r="C11" s="41"/>
      <c r="D11" s="41"/>
      <c r="E11" s="41"/>
      <c r="F11" s="41"/>
      <c r="G11" s="41"/>
      <c r="H11" s="41"/>
      <c r="I11" s="41"/>
    </row>
    <row r="12" spans="1:10" ht="27.75" customHeight="1">
      <c r="B12" s="10">
        <v>1</v>
      </c>
      <c r="C12" s="33" t="s">
        <v>19</v>
      </c>
      <c r="D12" s="33"/>
      <c r="E12" s="33"/>
      <c r="F12" s="33"/>
      <c r="G12" s="33"/>
      <c r="H12" s="33"/>
      <c r="I12" s="11">
        <v>1500000</v>
      </c>
    </row>
    <row r="13" spans="1:10" ht="29.25" customHeight="1">
      <c r="B13" s="10">
        <v>2</v>
      </c>
      <c r="C13" s="33" t="s">
        <v>20</v>
      </c>
      <c r="D13" s="33"/>
      <c r="E13" s="33"/>
      <c r="F13" s="33"/>
      <c r="G13" s="33"/>
      <c r="H13" s="33"/>
      <c r="I13" s="11">
        <v>3000000</v>
      </c>
    </row>
    <row r="14" spans="1:10" ht="36.75" customHeight="1">
      <c r="B14" s="10">
        <v>3</v>
      </c>
      <c r="C14" s="33" t="s">
        <v>21</v>
      </c>
      <c r="D14" s="33"/>
      <c r="E14" s="33"/>
      <c r="F14" s="33"/>
      <c r="G14" s="33"/>
      <c r="H14" s="33"/>
      <c r="I14" s="11">
        <v>1000000</v>
      </c>
    </row>
    <row r="15" spans="1:10" ht="24" customHeight="1">
      <c r="B15" s="10">
        <v>4</v>
      </c>
      <c r="C15" s="33" t="s">
        <v>22</v>
      </c>
      <c r="D15" s="33"/>
      <c r="E15" s="33"/>
      <c r="F15" s="33"/>
      <c r="G15" s="33"/>
      <c r="H15" s="33"/>
      <c r="I15" s="11">
        <v>2000000</v>
      </c>
    </row>
    <row r="16" spans="1:10" ht="27.75" customHeight="1">
      <c r="B16" s="10">
        <v>5</v>
      </c>
      <c r="C16" s="33" t="s">
        <v>23</v>
      </c>
      <c r="D16" s="33"/>
      <c r="E16" s="33"/>
      <c r="F16" s="33"/>
      <c r="G16" s="33"/>
      <c r="H16" s="33"/>
      <c r="I16" s="11">
        <v>500000</v>
      </c>
    </row>
    <row r="17" spans="2:9" ht="37.5" customHeight="1">
      <c r="B17" s="10">
        <v>6</v>
      </c>
      <c r="C17" s="33" t="s">
        <v>24</v>
      </c>
      <c r="D17" s="33"/>
      <c r="E17" s="33"/>
      <c r="F17" s="33"/>
      <c r="G17" s="33"/>
      <c r="H17" s="33"/>
      <c r="I17" s="11">
        <v>2000000</v>
      </c>
    </row>
    <row r="18" spans="2:9" ht="26.25" customHeight="1">
      <c r="B18" s="10">
        <v>7</v>
      </c>
      <c r="C18" s="33" t="s">
        <v>25</v>
      </c>
      <c r="D18" s="33"/>
      <c r="E18" s="33"/>
      <c r="F18" s="33"/>
      <c r="G18" s="33"/>
      <c r="H18" s="33"/>
      <c r="I18" s="11">
        <v>500000</v>
      </c>
    </row>
    <row r="19" spans="2:9" ht="27.75" customHeight="1">
      <c r="B19" s="10">
        <v>8</v>
      </c>
      <c r="C19" s="33" t="s">
        <v>26</v>
      </c>
      <c r="D19" s="33"/>
      <c r="E19" s="33"/>
      <c r="F19" s="33"/>
      <c r="G19" s="33"/>
      <c r="H19" s="33"/>
      <c r="I19" s="11">
        <v>1000000</v>
      </c>
    </row>
    <row r="20" spans="2:9" ht="47.25" customHeight="1">
      <c r="B20" s="10">
        <v>9</v>
      </c>
      <c r="C20" s="33" t="s">
        <v>27</v>
      </c>
      <c r="D20" s="33"/>
      <c r="E20" s="33"/>
      <c r="F20" s="33"/>
      <c r="G20" s="33"/>
      <c r="H20" s="33"/>
      <c r="I20" s="11">
        <v>1000000</v>
      </c>
    </row>
    <row r="21" spans="2:9" ht="24.75" customHeight="1">
      <c r="B21" s="45" t="s">
        <v>28</v>
      </c>
      <c r="C21" s="46"/>
      <c r="D21" s="46"/>
      <c r="E21" s="46"/>
      <c r="F21" s="46"/>
      <c r="G21" s="46"/>
      <c r="H21" s="47"/>
      <c r="I21" s="13">
        <v>12500000</v>
      </c>
    </row>
    <row r="22" spans="2:9" ht="30.75" customHeight="1">
      <c r="B22" s="14" t="s">
        <v>6</v>
      </c>
      <c r="C22" s="48" t="s">
        <v>29</v>
      </c>
      <c r="D22" s="49"/>
      <c r="E22" s="49"/>
      <c r="F22" s="49"/>
      <c r="G22" s="49"/>
      <c r="H22" s="49"/>
      <c r="I22" s="50"/>
    </row>
    <row r="23" spans="2:9" ht="38.25" customHeight="1">
      <c r="B23" s="15">
        <v>1</v>
      </c>
      <c r="C23" s="51" t="s">
        <v>30</v>
      </c>
      <c r="D23" s="52"/>
      <c r="E23" s="52"/>
      <c r="F23" s="52"/>
      <c r="G23" s="52"/>
      <c r="H23" s="53"/>
      <c r="I23" s="11">
        <v>2000000</v>
      </c>
    </row>
    <row r="24" spans="2:9" ht="111.75" customHeight="1">
      <c r="B24" s="15">
        <v>2</v>
      </c>
      <c r="C24" s="51" t="s">
        <v>31</v>
      </c>
      <c r="D24" s="52"/>
      <c r="E24" s="52"/>
      <c r="F24" s="52"/>
      <c r="G24" s="52"/>
      <c r="H24" s="53"/>
      <c r="I24" s="11">
        <v>10000000</v>
      </c>
    </row>
    <row r="25" spans="2:9" ht="39" customHeight="1">
      <c r="B25" s="15">
        <v>3</v>
      </c>
      <c r="C25" s="51" t="s">
        <v>32</v>
      </c>
      <c r="D25" s="52"/>
      <c r="E25" s="52"/>
      <c r="F25" s="52"/>
      <c r="G25" s="52"/>
      <c r="H25" s="53"/>
      <c r="I25" s="11">
        <v>5200000</v>
      </c>
    </row>
    <row r="26" spans="2:9" ht="24" customHeight="1">
      <c r="B26" s="15">
        <v>4</v>
      </c>
      <c r="C26" s="51" t="s">
        <v>33</v>
      </c>
      <c r="D26" s="52"/>
      <c r="E26" s="52"/>
      <c r="F26" s="52"/>
      <c r="G26" s="52"/>
      <c r="H26" s="53"/>
      <c r="I26" s="12">
        <v>0</v>
      </c>
    </row>
    <row r="27" spans="2:9" ht="24" customHeight="1">
      <c r="B27" s="54" t="s">
        <v>34</v>
      </c>
      <c r="C27" s="55"/>
      <c r="D27" s="55"/>
      <c r="E27" s="55"/>
      <c r="F27" s="55"/>
      <c r="G27" s="55"/>
      <c r="H27" s="56"/>
      <c r="I27" s="13">
        <v>17200000</v>
      </c>
    </row>
    <row r="28" spans="2:9" ht="21" customHeight="1">
      <c r="B28" s="16" t="s">
        <v>35</v>
      </c>
      <c r="C28" s="42" t="s">
        <v>36</v>
      </c>
      <c r="D28" s="43"/>
      <c r="E28" s="43"/>
      <c r="F28" s="43"/>
      <c r="G28" s="43"/>
      <c r="H28" s="43"/>
      <c r="I28" s="44"/>
    </row>
    <row r="29" spans="2:9" ht="17.25" customHeight="1">
      <c r="B29" s="15">
        <v>4</v>
      </c>
      <c r="C29" s="33" t="s">
        <v>37</v>
      </c>
      <c r="D29" s="33"/>
      <c r="E29" s="33"/>
      <c r="F29" s="33"/>
      <c r="G29" s="33"/>
      <c r="H29" s="33"/>
      <c r="I29" s="11">
        <v>43400000</v>
      </c>
    </row>
    <row r="30" spans="2:9" ht="17.25" customHeight="1">
      <c r="B30" s="57" t="s">
        <v>38</v>
      </c>
      <c r="C30" s="57"/>
      <c r="D30" s="57"/>
      <c r="E30" s="57"/>
      <c r="F30" s="57"/>
      <c r="G30" s="57"/>
      <c r="H30" s="57"/>
      <c r="I30" s="17">
        <f>I29</f>
        <v>43400000</v>
      </c>
    </row>
    <row r="31" spans="2:9" ht="17.25" customHeight="1">
      <c r="B31" s="16" t="s">
        <v>39</v>
      </c>
      <c r="C31" s="42" t="s">
        <v>46</v>
      </c>
      <c r="D31" s="43"/>
      <c r="E31" s="43"/>
      <c r="F31" s="43"/>
      <c r="G31" s="43"/>
      <c r="H31" s="43"/>
      <c r="I31" s="44"/>
    </row>
    <row r="32" spans="2:9" ht="17.25" customHeight="1">
      <c r="B32" s="18">
        <v>1</v>
      </c>
      <c r="C32" s="58" t="s">
        <v>47</v>
      </c>
      <c r="D32" s="59"/>
      <c r="E32" s="59"/>
      <c r="F32" s="59"/>
      <c r="G32" s="59"/>
      <c r="H32" s="59"/>
      <c r="I32" s="11">
        <v>35147043</v>
      </c>
    </row>
    <row r="33" spans="2:10" ht="15.75" customHeight="1">
      <c r="B33" s="57" t="s">
        <v>41</v>
      </c>
      <c r="C33" s="57"/>
      <c r="D33" s="57"/>
      <c r="E33" s="57"/>
      <c r="F33" s="57"/>
      <c r="G33" s="57"/>
      <c r="H33" s="57"/>
      <c r="I33" s="17">
        <v>35147043</v>
      </c>
      <c r="J33" s="19"/>
    </row>
    <row r="34" spans="2:10" ht="15.75" customHeight="1">
      <c r="B34" s="16" t="s">
        <v>43</v>
      </c>
      <c r="C34" s="48" t="s">
        <v>42</v>
      </c>
      <c r="D34" s="49"/>
      <c r="E34" s="49"/>
      <c r="F34" s="49"/>
      <c r="G34" s="49"/>
      <c r="H34" s="49"/>
      <c r="I34" s="50"/>
      <c r="J34" s="19"/>
    </row>
    <row r="35" spans="2:10" ht="15.75" customHeight="1">
      <c r="B35" s="18">
        <v>1</v>
      </c>
      <c r="C35" s="51" t="s">
        <v>44</v>
      </c>
      <c r="D35" s="52"/>
      <c r="E35" s="52"/>
      <c r="F35" s="52"/>
      <c r="G35" s="52"/>
      <c r="H35" s="53"/>
      <c r="I35" s="11">
        <v>6000000</v>
      </c>
      <c r="J35" s="19"/>
    </row>
    <row r="36" spans="2:10" ht="15.75" customHeight="1">
      <c r="B36" s="37" t="s">
        <v>41</v>
      </c>
      <c r="C36" s="38"/>
      <c r="D36" s="38"/>
      <c r="E36" s="38"/>
      <c r="F36" s="38"/>
      <c r="G36" s="38"/>
      <c r="H36" s="39"/>
      <c r="I36" s="17">
        <f>I35</f>
        <v>6000000</v>
      </c>
      <c r="J36" s="19"/>
    </row>
    <row r="37" spans="2:10" ht="15.75" customHeight="1">
      <c r="B37" s="57" t="s">
        <v>45</v>
      </c>
      <c r="C37" s="57"/>
      <c r="D37" s="57"/>
      <c r="E37" s="57"/>
      <c r="F37" s="57"/>
      <c r="G37" s="57"/>
      <c r="H37" s="57"/>
      <c r="I37" s="17">
        <f>I21+I27+I30+I33+I35</f>
        <v>114247043</v>
      </c>
      <c r="J37" s="19"/>
    </row>
    <row r="38" spans="2:10" ht="21.75" customHeight="1">
      <c r="B38" s="60" t="s">
        <v>40</v>
      </c>
      <c r="C38" s="60"/>
      <c r="D38" s="60"/>
      <c r="E38" s="60"/>
      <c r="F38" s="60"/>
      <c r="G38" s="61"/>
      <c r="H38" s="61"/>
      <c r="I38" s="27"/>
    </row>
    <row r="39" spans="2:10" ht="15.75" customHeight="1">
      <c r="B39" s="20"/>
      <c r="C39" s="28"/>
      <c r="D39" s="28"/>
      <c r="E39" s="28"/>
      <c r="F39" s="29"/>
      <c r="G39" s="20"/>
      <c r="H39" s="21"/>
    </row>
    <row r="40" spans="2:10" ht="51" customHeight="1" thickBot="1">
      <c r="B40" s="22"/>
      <c r="C40" s="23"/>
      <c r="D40" s="2"/>
      <c r="E40" s="28"/>
      <c r="F40" s="20"/>
      <c r="G40" s="20"/>
    </row>
    <row r="41" spans="2:10">
      <c r="B41" s="2" t="s">
        <v>13</v>
      </c>
      <c r="E41" s="2"/>
      <c r="F41" s="2"/>
    </row>
    <row r="42" spans="2:10">
      <c r="B42" s="24" t="s">
        <v>49</v>
      </c>
      <c r="E42" s="28"/>
      <c r="F42" s="28"/>
    </row>
    <row r="43" spans="2:10">
      <c r="B43" s="25" t="s">
        <v>4</v>
      </c>
      <c r="E43" s="25"/>
      <c r="F43" s="25"/>
    </row>
    <row r="44" spans="2:10">
      <c r="B44" s="20"/>
      <c r="C44" s="2"/>
      <c r="D44" s="28"/>
      <c r="E44" s="2"/>
      <c r="F44" s="20"/>
      <c r="G44" s="20"/>
      <c r="H44" s="25"/>
    </row>
    <row r="46" spans="2:10" ht="27" customHeight="1" thickBot="1">
      <c r="B46" s="23"/>
      <c r="C46" s="23"/>
    </row>
    <row r="47" spans="2:10">
      <c r="B47" s="2" t="s">
        <v>15</v>
      </c>
    </row>
    <row r="48" spans="2:10">
      <c r="B48" s="24" t="s">
        <v>49</v>
      </c>
    </row>
    <row r="49" spans="2:2">
      <c r="B49" s="25" t="s">
        <v>4</v>
      </c>
    </row>
  </sheetData>
  <mergeCells count="39">
    <mergeCell ref="C32:H32"/>
    <mergeCell ref="B33:H33"/>
    <mergeCell ref="B37:H37"/>
    <mergeCell ref="B38:H38"/>
    <mergeCell ref="C35:H35"/>
    <mergeCell ref="C34:I34"/>
    <mergeCell ref="B36:H36"/>
    <mergeCell ref="C31:I31"/>
    <mergeCell ref="C20:H20"/>
    <mergeCell ref="B21:H21"/>
    <mergeCell ref="C22:I22"/>
    <mergeCell ref="C23:H23"/>
    <mergeCell ref="C24:H24"/>
    <mergeCell ref="C25:H25"/>
    <mergeCell ref="C26:H26"/>
    <mergeCell ref="B27:H27"/>
    <mergeCell ref="C28:I28"/>
    <mergeCell ref="C29:H29"/>
    <mergeCell ref="B30:H30"/>
    <mergeCell ref="C19:H19"/>
    <mergeCell ref="B8:I8"/>
    <mergeCell ref="C9:H9"/>
    <mergeCell ref="C10:I10"/>
    <mergeCell ref="C11:I11"/>
    <mergeCell ref="C12:H12"/>
    <mergeCell ref="C13:H13"/>
    <mergeCell ref="C14:H14"/>
    <mergeCell ref="C15:H15"/>
    <mergeCell ref="C16:H16"/>
    <mergeCell ref="C17:H17"/>
    <mergeCell ref="C18:H18"/>
    <mergeCell ref="B1:I1"/>
    <mergeCell ref="B2:I2"/>
    <mergeCell ref="B3:I3"/>
    <mergeCell ref="B4:E7"/>
    <mergeCell ref="G4:I4"/>
    <mergeCell ref="G5:I5"/>
    <mergeCell ref="G6:I6"/>
    <mergeCell ref="G7:I7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Costos Act LA 1667 de 2009 (2)</vt:lpstr>
      <vt:lpstr>'Costos Act LA 1667 de 2009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Daniela Duque</cp:lastModifiedBy>
  <cp:lastPrinted>2021-03-24T03:26:08Z</cp:lastPrinted>
  <dcterms:created xsi:type="dcterms:W3CDTF">2019-05-29T15:25:44Z</dcterms:created>
  <dcterms:modified xsi:type="dcterms:W3CDTF">2022-12-29T17:31:50Z</dcterms:modified>
</cp:coreProperties>
</file>